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kor Gyula\Documents\Informatika\Excel feladatok\"/>
    </mc:Choice>
  </mc:AlternateContent>
  <bookViews>
    <workbookView xWindow="0" yWindow="0" windowWidth="20490" windowHeight="7650"/>
  </bookViews>
  <sheets>
    <sheet name="Munka1" sheetId="1" r:id="rId1"/>
    <sheet name="Munk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" l="1"/>
  <c r="D24" i="2"/>
  <c r="D23" i="2"/>
  <c r="E18" i="2"/>
  <c r="D18" i="2"/>
  <c r="F18" i="2" s="1"/>
  <c r="D17" i="2"/>
  <c r="D16" i="2"/>
  <c r="E16" i="2" s="1"/>
  <c r="F16" i="2" s="1"/>
  <c r="F15" i="2"/>
  <c r="E15" i="2"/>
  <c r="D15" i="2"/>
  <c r="E14" i="2"/>
  <c r="D14" i="2"/>
  <c r="F14" i="2" s="1"/>
  <c r="D13" i="2"/>
  <c r="D12" i="2"/>
  <c r="E12" i="2" s="1"/>
  <c r="F12" i="2" s="1"/>
  <c r="F11" i="2"/>
  <c r="E11" i="2"/>
  <c r="D11" i="2"/>
  <c r="E10" i="2"/>
  <c r="D10" i="2"/>
  <c r="F10" i="2" s="1"/>
  <c r="D9" i="2"/>
  <c r="D8" i="2"/>
  <c r="E8" i="2" s="1"/>
  <c r="F8" i="2" s="1"/>
  <c r="F7" i="2"/>
  <c r="E7" i="2"/>
  <c r="D7" i="2"/>
  <c r="E6" i="2"/>
  <c r="D6" i="2"/>
  <c r="F6" i="2" s="1"/>
  <c r="D5" i="2"/>
  <c r="D4" i="2"/>
  <c r="D19" i="2" s="1"/>
  <c r="F17" i="2" l="1"/>
  <c r="E5" i="2"/>
  <c r="F5" i="2" s="1"/>
  <c r="E9" i="2"/>
  <c r="F9" i="2" s="1"/>
  <c r="E13" i="2"/>
  <c r="F13" i="2" s="1"/>
  <c r="E17" i="2"/>
  <c r="E4" i="2"/>
  <c r="E19" i="2" l="1"/>
  <c r="F19" i="2" s="1"/>
  <c r="F4" i="2"/>
</calcChain>
</file>

<file path=xl/sharedStrings.xml><?xml version="1.0" encoding="utf-8"?>
<sst xmlns="http://schemas.openxmlformats.org/spreadsheetml/2006/main" count="55" uniqueCount="28">
  <si>
    <t>Termék</t>
  </si>
  <si>
    <t>Egységár (Ft)</t>
  </si>
  <si>
    <t>Eladott db</t>
  </si>
  <si>
    <t>Számítástechnikai szaküzlet eladások kimutatása</t>
  </si>
  <si>
    <t>Nettó ár</t>
  </si>
  <si>
    <t>Bruttó ár</t>
  </si>
  <si>
    <t>Összesen:</t>
  </si>
  <si>
    <t>Áfa:</t>
  </si>
  <si>
    <t>Áfa</t>
  </si>
  <si>
    <t>Eladott temékek darabszámának átlaga:</t>
  </si>
  <si>
    <t>Legolcsóbb termék:</t>
  </si>
  <si>
    <t>Legdrágább termék</t>
  </si>
  <si>
    <t>Laptop Pro</t>
  </si>
  <si>
    <t>Gamer Egér</t>
  </si>
  <si>
    <t>4K Monitor</t>
  </si>
  <si>
    <t>Mechanikus Billentyűzet</t>
  </si>
  <si>
    <t>Külső SSD 1TB</t>
  </si>
  <si>
    <t>Wi-Fi Router</t>
  </si>
  <si>
    <t>Fejhallgató</t>
  </si>
  <si>
    <t>Webkamera</t>
  </si>
  <si>
    <t>USB-C HUB</t>
  </si>
  <si>
    <t>Nyomtató</t>
  </si>
  <si>
    <t>Hangszóró szett</t>
  </si>
  <si>
    <t>Laptop táska</t>
  </si>
  <si>
    <t>Egérpad (XL)</t>
  </si>
  <si>
    <t>HDMI kábel (3m)</t>
  </si>
  <si>
    <t>Pendrive 128GB</t>
  </si>
  <si>
    <r>
      <t xml:space="preserve">A cím legyen </t>
    </r>
    <r>
      <rPr>
        <b/>
        <sz val="22"/>
        <color theme="1"/>
        <rFont val="Times New Roman"/>
        <family val="1"/>
        <charset val="238"/>
      </rPr>
      <t>Algerian</t>
    </r>
    <r>
      <rPr>
        <sz val="22"/>
        <color theme="1"/>
        <rFont val="Times New Roman"/>
        <family val="1"/>
        <charset val="238"/>
      </rPr>
      <t xml:space="preserve"> betűtípus 14 pt, egyesített cellák.
A többi szöveg legyen </t>
    </r>
    <r>
      <rPr>
        <b/>
        <sz val="22"/>
        <color theme="1"/>
        <rFont val="Times New Roman"/>
        <family val="1"/>
        <charset val="238"/>
      </rPr>
      <t>Times New Roman</t>
    </r>
    <r>
      <rPr>
        <sz val="22"/>
        <color theme="1"/>
        <rFont val="Times New Roman"/>
        <family val="1"/>
        <charset val="238"/>
      </rPr>
      <t xml:space="preserve"> betűtípus 14 pt.
A keretezés és színezést a mintának megfelelően körben vastag, belül vékony szegély legyen.
A szürke celláknak számított értéknek kell lennie.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</si>
</sst>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71" formatCode="_-* #,##0\ &quot;Ft&quot;_-;\-* #,##0\ &quot;Ft&quot;_-;_-* &quot;-&quot;??\ &quot;Ft&quot;_-;_-@_-"/>
    <numFmt numFmtId="176" formatCode="0.0"/>
    <numFmt numFmtId="180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Algerian"/>
      <family val="5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i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22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171" fontId="3" fillId="0" borderId="10" xfId="2" applyNumberFormat="1" applyFont="1" applyBorder="1" applyAlignment="1">
      <alignment horizontal="center" vertical="center" wrapText="1"/>
    </xf>
    <xf numFmtId="171" fontId="3" fillId="0" borderId="11" xfId="2" applyNumberFormat="1" applyFont="1" applyBorder="1" applyAlignment="1">
      <alignment horizontal="center" vertical="center" wrapText="1"/>
    </xf>
    <xf numFmtId="171" fontId="3" fillId="3" borderId="6" xfId="0" applyNumberFormat="1" applyFont="1" applyFill="1" applyBorder="1" applyAlignment="1">
      <alignment horizontal="center" vertical="center" wrapText="1"/>
    </xf>
    <xf numFmtId="171" fontId="3" fillId="3" borderId="7" xfId="0" applyNumberFormat="1" applyFont="1" applyFill="1" applyBorder="1" applyAlignment="1">
      <alignment horizontal="center" vertical="center" wrapText="1"/>
    </xf>
    <xf numFmtId="171" fontId="3" fillId="3" borderId="1" xfId="2" applyNumberFormat="1" applyFont="1" applyFill="1" applyBorder="1" applyAlignment="1">
      <alignment vertical="center" wrapText="1"/>
    </xf>
    <xf numFmtId="171" fontId="4" fillId="3" borderId="1" xfId="2" applyNumberFormat="1" applyFont="1" applyFill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171" fontId="4" fillId="3" borderId="13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171" fontId="3" fillId="0" borderId="6" xfId="2" applyNumberFormat="1" applyFont="1" applyBorder="1" applyAlignment="1">
      <alignment horizontal="right" wrapText="1"/>
    </xf>
    <xf numFmtId="0" fontId="3" fillId="0" borderId="8" xfId="0" applyFont="1" applyBorder="1" applyAlignment="1">
      <alignment wrapText="1"/>
    </xf>
    <xf numFmtId="171" fontId="3" fillId="0" borderId="9" xfId="2" applyNumberFormat="1" applyFont="1" applyBorder="1" applyAlignment="1">
      <alignment horizontal="right" wrapText="1"/>
    </xf>
    <xf numFmtId="0" fontId="2" fillId="4" borderId="0" xfId="0" applyFont="1" applyFill="1" applyAlignment="1">
      <alignment horizontal="center"/>
    </xf>
    <xf numFmtId="176" fontId="4" fillId="3" borderId="13" xfId="0" applyNumberFormat="1" applyFont="1" applyFill="1" applyBorder="1" applyAlignment="1">
      <alignment horizontal="center" vertical="center"/>
    </xf>
    <xf numFmtId="9" fontId="5" fillId="0" borderId="13" xfId="3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9" fontId="7" fillId="0" borderId="0" xfId="3" applyFont="1" applyFill="1" applyBorder="1" applyAlignment="1">
      <alignment horizontal="left" vertical="top" wrapText="1"/>
    </xf>
    <xf numFmtId="180" fontId="7" fillId="0" borderId="0" xfId="1" applyNumberFormat="1" applyFont="1" applyFill="1" applyBorder="1" applyAlignment="1">
      <alignment horizontal="left" vertical="top"/>
    </xf>
    <xf numFmtId="180" fontId="7" fillId="0" borderId="0" xfId="1" applyNumberFormat="1" applyFont="1" applyFill="1" applyBorder="1" applyAlignment="1">
      <alignment horizontal="left" vertical="top" wrapText="1"/>
    </xf>
    <xf numFmtId="180" fontId="7" fillId="0" borderId="0" xfId="1" applyNumberFormat="1" applyFont="1" applyFill="1" applyBorder="1" applyAlignment="1">
      <alignment horizontal="left" vertical="top" wrapText="1"/>
    </xf>
    <xf numFmtId="180" fontId="7" fillId="0" borderId="0" xfId="1" applyNumberFormat="1" applyFont="1" applyFill="1" applyBorder="1" applyAlignment="1">
      <alignment vertical="top"/>
    </xf>
    <xf numFmtId="180" fontId="7" fillId="0" borderId="0" xfId="1" applyNumberFormat="1" applyFont="1" applyFill="1" applyBorder="1" applyAlignment="1">
      <alignment vertical="top" wrapText="1"/>
    </xf>
    <xf numFmtId="0" fontId="8" fillId="0" borderId="0" xfId="0" applyFont="1" applyAlignment="1">
      <alignment horizontal="left" vertical="top" wrapText="1"/>
    </xf>
  </cellXfs>
  <cellStyles count="4">
    <cellStyle name="Ezres" xfId="1" builtinId="3"/>
    <cellStyle name="Normál" xfId="0" builtinId="0"/>
    <cellStyle name="Pénznem" xfId="2" builtinId="4"/>
    <cellStyle name="Százalék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D10" sqref="D10"/>
    </sheetView>
  </sheetViews>
  <sheetFormatPr defaultRowHeight="15" x14ac:dyDescent="0.25"/>
  <cols>
    <col min="1" max="1" width="23" customWidth="1"/>
    <col min="2" max="2" width="15" customWidth="1"/>
    <col min="3" max="3" width="10.28515625" customWidth="1"/>
    <col min="4" max="4" width="10.42578125" customWidth="1"/>
    <col min="5" max="5" width="6.42578125" customWidth="1"/>
    <col min="6" max="6" width="10.42578125" customWidth="1"/>
  </cols>
  <sheetData>
    <row r="1" spans="1:6" x14ac:dyDescent="0.25">
      <c r="A1" s="27" t="s">
        <v>3</v>
      </c>
      <c r="B1" s="27"/>
      <c r="C1" s="27"/>
      <c r="D1" s="27"/>
      <c r="E1" s="27"/>
      <c r="F1" s="27"/>
    </row>
    <row r="2" spans="1:6" x14ac:dyDescent="0.25">
      <c r="A2" s="24"/>
      <c r="B2" s="24"/>
      <c r="C2" s="24"/>
      <c r="D2" s="24"/>
      <c r="E2" s="24"/>
      <c r="F2" s="24"/>
    </row>
    <row r="3" spans="1:6" x14ac:dyDescent="0.25">
      <c r="A3" s="25" t="s">
        <v>0</v>
      </c>
      <c r="B3" s="25" t="s">
        <v>1</v>
      </c>
      <c r="C3" s="25" t="s">
        <v>2</v>
      </c>
      <c r="D3" s="25" t="s">
        <v>4</v>
      </c>
      <c r="E3" s="25" t="s">
        <v>8</v>
      </c>
      <c r="F3" s="24" t="s">
        <v>5</v>
      </c>
    </row>
    <row r="4" spans="1:6" x14ac:dyDescent="0.25">
      <c r="A4" s="25" t="s">
        <v>12</v>
      </c>
      <c r="B4" s="25">
        <v>420000</v>
      </c>
      <c r="C4" s="25">
        <v>4</v>
      </c>
      <c r="D4" s="25"/>
      <c r="E4" s="25"/>
      <c r="F4" s="25"/>
    </row>
    <row r="5" spans="1:6" x14ac:dyDescent="0.25">
      <c r="A5" s="25" t="s">
        <v>13</v>
      </c>
      <c r="B5" s="25">
        <v>12500</v>
      </c>
      <c r="C5" s="25">
        <v>25</v>
      </c>
      <c r="D5" s="25"/>
      <c r="E5" s="25"/>
      <c r="F5" s="25"/>
    </row>
    <row r="6" spans="1:6" x14ac:dyDescent="0.25">
      <c r="A6" s="25" t="s">
        <v>14</v>
      </c>
      <c r="B6" s="25">
        <v>145000</v>
      </c>
      <c r="C6" s="25">
        <v>10</v>
      </c>
      <c r="D6" s="25"/>
      <c r="E6" s="25"/>
      <c r="F6" s="25"/>
    </row>
    <row r="7" spans="1:6" x14ac:dyDescent="0.25">
      <c r="A7" s="25" t="s">
        <v>15</v>
      </c>
      <c r="B7" s="25">
        <v>35000</v>
      </c>
      <c r="C7" s="25">
        <v>18</v>
      </c>
      <c r="D7" s="25"/>
      <c r="E7" s="25"/>
      <c r="F7" s="25"/>
    </row>
    <row r="8" spans="1:6" x14ac:dyDescent="0.25">
      <c r="A8" s="25" t="s">
        <v>16</v>
      </c>
      <c r="B8" s="25">
        <v>28000</v>
      </c>
      <c r="C8" s="25">
        <v>30</v>
      </c>
      <c r="D8" s="25"/>
      <c r="E8" s="25"/>
      <c r="F8" s="25"/>
    </row>
    <row r="9" spans="1:6" x14ac:dyDescent="0.25">
      <c r="A9" s="25" t="s">
        <v>17</v>
      </c>
      <c r="B9" s="25">
        <v>18500</v>
      </c>
      <c r="C9" s="25">
        <v>12</v>
      </c>
      <c r="D9" s="25"/>
      <c r="E9" s="25"/>
      <c r="F9" s="25"/>
    </row>
    <row r="10" spans="1:6" x14ac:dyDescent="0.25">
      <c r="A10" s="25" t="s">
        <v>18</v>
      </c>
      <c r="B10" s="25">
        <v>22000</v>
      </c>
      <c r="C10" s="25">
        <v>45</v>
      </c>
      <c r="D10" s="25"/>
      <c r="E10" s="25"/>
      <c r="F10" s="25"/>
    </row>
    <row r="11" spans="1:6" x14ac:dyDescent="0.25">
      <c r="A11" s="25" t="s">
        <v>19</v>
      </c>
      <c r="B11" s="25">
        <v>15900</v>
      </c>
      <c r="C11" s="25">
        <v>20</v>
      </c>
      <c r="D11" s="25"/>
      <c r="E11" s="25"/>
      <c r="F11" s="25"/>
    </row>
    <row r="12" spans="1:6" x14ac:dyDescent="0.25">
      <c r="A12" s="25" t="s">
        <v>20</v>
      </c>
      <c r="B12" s="25">
        <v>9500</v>
      </c>
      <c r="C12" s="25">
        <v>50</v>
      </c>
      <c r="D12" s="25"/>
      <c r="E12" s="25"/>
      <c r="F12" s="25"/>
    </row>
    <row r="13" spans="1:6" x14ac:dyDescent="0.25">
      <c r="A13" s="25" t="s">
        <v>21</v>
      </c>
      <c r="B13" s="25">
        <v>65000</v>
      </c>
      <c r="C13" s="25">
        <v>6</v>
      </c>
      <c r="D13" s="25"/>
      <c r="E13" s="25"/>
      <c r="F13" s="25"/>
    </row>
    <row r="14" spans="1:6" x14ac:dyDescent="0.25">
      <c r="A14" s="25" t="s">
        <v>22</v>
      </c>
      <c r="B14" s="25">
        <v>42000</v>
      </c>
      <c r="C14" s="25">
        <v>15</v>
      </c>
      <c r="D14" s="25"/>
      <c r="E14" s="25"/>
      <c r="F14" s="25"/>
    </row>
    <row r="15" spans="1:6" x14ac:dyDescent="0.25">
      <c r="A15" s="25" t="s">
        <v>23</v>
      </c>
      <c r="B15" s="25">
        <v>11000</v>
      </c>
      <c r="C15" s="25">
        <v>22</v>
      </c>
      <c r="D15" s="25"/>
      <c r="E15" s="25"/>
      <c r="F15" s="25"/>
    </row>
    <row r="16" spans="1:6" x14ac:dyDescent="0.25">
      <c r="A16" s="25" t="s">
        <v>24</v>
      </c>
      <c r="B16" s="25">
        <v>4500</v>
      </c>
      <c r="C16" s="25">
        <v>60</v>
      </c>
      <c r="D16" s="25"/>
      <c r="E16" s="25"/>
      <c r="F16" s="25"/>
    </row>
    <row r="17" spans="1:6" x14ac:dyDescent="0.25">
      <c r="A17" s="25" t="s">
        <v>25</v>
      </c>
      <c r="B17" s="25">
        <v>3200</v>
      </c>
      <c r="C17" s="25">
        <v>100</v>
      </c>
      <c r="D17" s="25"/>
      <c r="E17" s="25"/>
      <c r="F17" s="25"/>
    </row>
    <row r="18" spans="1:6" x14ac:dyDescent="0.25">
      <c r="A18" s="25" t="s">
        <v>26</v>
      </c>
      <c r="B18" s="25">
        <v>6800</v>
      </c>
      <c r="C18" s="25">
        <v>85</v>
      </c>
      <c r="D18" s="25"/>
      <c r="E18" s="25"/>
      <c r="F18" s="25"/>
    </row>
    <row r="19" spans="1:6" x14ac:dyDescent="0.25">
      <c r="A19" s="26" t="s">
        <v>6</v>
      </c>
      <c r="B19" s="26"/>
      <c r="C19" s="26"/>
      <c r="D19" s="25"/>
      <c r="E19" s="25"/>
      <c r="F19" s="25"/>
    </row>
    <row r="20" spans="1:6" x14ac:dyDescent="0.25">
      <c r="A20" s="24"/>
      <c r="B20" s="24"/>
      <c r="C20" s="24"/>
      <c r="D20" s="24"/>
      <c r="E20" s="24"/>
      <c r="F20" s="24"/>
    </row>
    <row r="21" spans="1:6" x14ac:dyDescent="0.25">
      <c r="A21" s="25" t="s">
        <v>7</v>
      </c>
      <c r="B21" s="23">
        <v>0.27</v>
      </c>
      <c r="C21" s="24"/>
      <c r="D21" s="24"/>
      <c r="E21" s="24"/>
      <c r="F21" s="24"/>
    </row>
    <row r="22" spans="1:6" x14ac:dyDescent="0.25">
      <c r="A22" s="24"/>
      <c r="B22" s="24"/>
      <c r="C22" s="24"/>
      <c r="D22" s="24"/>
      <c r="E22" s="24"/>
      <c r="F22" s="24"/>
    </row>
    <row r="23" spans="1:6" ht="15" customHeight="1" x14ac:dyDescent="0.25">
      <c r="A23" s="28" t="s">
        <v>9</v>
      </c>
      <c r="B23" s="28"/>
      <c r="C23" s="28"/>
      <c r="D23" s="24"/>
      <c r="E23" s="24"/>
      <c r="F23" s="24"/>
    </row>
    <row r="24" spans="1:6" x14ac:dyDescent="0.25">
      <c r="A24" s="28" t="s">
        <v>10</v>
      </c>
      <c r="B24" s="28"/>
      <c r="C24" s="28"/>
      <c r="D24" s="24"/>
      <c r="E24" s="24"/>
      <c r="F24" s="24"/>
    </row>
    <row r="25" spans="1:6" x14ac:dyDescent="0.25">
      <c r="A25" s="28" t="s">
        <v>11</v>
      </c>
      <c r="B25" s="28"/>
      <c r="C25" s="28"/>
      <c r="D25" s="24"/>
      <c r="E25" s="24"/>
      <c r="F25" s="24"/>
    </row>
  </sheetData>
  <mergeCells count="1">
    <mergeCell ref="A19:C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="70" zoomScaleNormal="70" workbookViewId="0">
      <selection activeCell="N12" sqref="N12"/>
    </sheetView>
  </sheetViews>
  <sheetFormatPr defaultRowHeight="15" x14ac:dyDescent="0.25"/>
  <cols>
    <col min="1" max="1" width="31.7109375" customWidth="1"/>
    <col min="2" max="2" width="20" customWidth="1"/>
    <col min="3" max="3" width="14.85546875" customWidth="1"/>
    <col min="4" max="5" width="16.28515625" bestFit="1" customWidth="1"/>
    <col min="6" max="6" width="19.140625" bestFit="1" customWidth="1"/>
  </cols>
  <sheetData>
    <row r="1" spans="1:12" ht="19.5" customHeight="1" x14ac:dyDescent="0.3">
      <c r="A1" s="18" t="s">
        <v>3</v>
      </c>
      <c r="B1" s="18"/>
      <c r="C1" s="18"/>
      <c r="D1" s="18"/>
      <c r="E1" s="18"/>
      <c r="F1" s="18"/>
      <c r="H1" s="29" t="s">
        <v>27</v>
      </c>
      <c r="I1" s="29"/>
      <c r="J1" s="29"/>
      <c r="K1" s="29"/>
      <c r="L1" s="29"/>
    </row>
    <row r="2" spans="1:12" ht="15.75" customHeight="1" thickBot="1" x14ac:dyDescent="0.3">
      <c r="H2" s="29"/>
      <c r="I2" s="29"/>
      <c r="J2" s="29"/>
      <c r="K2" s="29"/>
      <c r="L2" s="29"/>
    </row>
    <row r="3" spans="1:12" ht="19.5" customHeight="1" thickTop="1" x14ac:dyDescent="0.25">
      <c r="A3" s="3" t="s">
        <v>0</v>
      </c>
      <c r="B3" s="4" t="s">
        <v>1</v>
      </c>
      <c r="C3" s="4" t="s">
        <v>2</v>
      </c>
      <c r="D3" s="4" t="s">
        <v>4</v>
      </c>
      <c r="E3" s="4" t="s">
        <v>8</v>
      </c>
      <c r="F3" s="5" t="s">
        <v>5</v>
      </c>
      <c r="H3" s="29"/>
      <c r="I3" s="29"/>
      <c r="J3" s="29"/>
      <c r="K3" s="29"/>
      <c r="L3" s="29"/>
    </row>
    <row r="4" spans="1:12" ht="18.75" customHeight="1" x14ac:dyDescent="0.3">
      <c r="A4" s="14" t="s">
        <v>12</v>
      </c>
      <c r="B4" s="15">
        <v>420000</v>
      </c>
      <c r="C4" s="1">
        <v>4</v>
      </c>
      <c r="D4" s="8">
        <f>B4*C4</f>
        <v>1680000</v>
      </c>
      <c r="E4" s="8">
        <f>$B$21*D4</f>
        <v>453600.00000000006</v>
      </c>
      <c r="F4" s="9">
        <f>SUM(D4:E4)</f>
        <v>2133600</v>
      </c>
      <c r="H4" s="29"/>
      <c r="I4" s="29"/>
      <c r="J4" s="29"/>
      <c r="K4" s="29"/>
      <c r="L4" s="29"/>
    </row>
    <row r="5" spans="1:12" ht="18.75" customHeight="1" x14ac:dyDescent="0.3">
      <c r="A5" s="14" t="s">
        <v>13</v>
      </c>
      <c r="B5" s="15">
        <v>12500</v>
      </c>
      <c r="C5" s="1">
        <v>25</v>
      </c>
      <c r="D5" s="8">
        <f t="shared" ref="D5:D18" si="0">B5*C5</f>
        <v>312500</v>
      </c>
      <c r="E5" s="8">
        <f t="shared" ref="E5:E18" si="1">$B$21*D5</f>
        <v>84375</v>
      </c>
      <c r="F5" s="9">
        <f t="shared" ref="F5:F19" si="2">SUM(D5:E5)</f>
        <v>396875</v>
      </c>
      <c r="H5" s="29"/>
      <c r="I5" s="29"/>
      <c r="J5" s="29"/>
      <c r="K5" s="29"/>
      <c r="L5" s="29"/>
    </row>
    <row r="6" spans="1:12" ht="18.75" customHeight="1" x14ac:dyDescent="0.3">
      <c r="A6" s="14" t="s">
        <v>14</v>
      </c>
      <c r="B6" s="15">
        <v>145000</v>
      </c>
      <c r="C6" s="1">
        <v>10</v>
      </c>
      <c r="D6" s="8">
        <f t="shared" si="0"/>
        <v>1450000</v>
      </c>
      <c r="E6" s="8">
        <f t="shared" si="1"/>
        <v>391500</v>
      </c>
      <c r="F6" s="9">
        <f t="shared" si="2"/>
        <v>1841500</v>
      </c>
      <c r="H6" s="29"/>
      <c r="I6" s="29"/>
      <c r="J6" s="29"/>
      <c r="K6" s="29"/>
      <c r="L6" s="29"/>
    </row>
    <row r="7" spans="1:12" ht="18.75" customHeight="1" x14ac:dyDescent="0.3">
      <c r="A7" s="14" t="s">
        <v>15</v>
      </c>
      <c r="B7" s="15">
        <v>35000</v>
      </c>
      <c r="C7" s="1">
        <v>18</v>
      </c>
      <c r="D7" s="8">
        <f t="shared" si="0"/>
        <v>630000</v>
      </c>
      <c r="E7" s="8">
        <f t="shared" si="1"/>
        <v>170100</v>
      </c>
      <c r="F7" s="9">
        <f t="shared" si="2"/>
        <v>800100</v>
      </c>
      <c r="H7" s="29"/>
      <c r="I7" s="29"/>
      <c r="J7" s="29"/>
      <c r="K7" s="29"/>
      <c r="L7" s="29"/>
    </row>
    <row r="8" spans="1:12" ht="18.75" customHeight="1" x14ac:dyDescent="0.3">
      <c r="A8" s="14" t="s">
        <v>16</v>
      </c>
      <c r="B8" s="15">
        <v>28000</v>
      </c>
      <c r="C8" s="1">
        <v>30</v>
      </c>
      <c r="D8" s="8">
        <f t="shared" si="0"/>
        <v>840000</v>
      </c>
      <c r="E8" s="8">
        <f t="shared" si="1"/>
        <v>226800.00000000003</v>
      </c>
      <c r="F8" s="9">
        <f t="shared" si="2"/>
        <v>1066800</v>
      </c>
      <c r="H8" s="29"/>
      <c r="I8" s="29"/>
      <c r="J8" s="29"/>
      <c r="K8" s="29"/>
      <c r="L8" s="29"/>
    </row>
    <row r="9" spans="1:12" ht="18.75" customHeight="1" x14ac:dyDescent="0.3">
      <c r="A9" s="14" t="s">
        <v>17</v>
      </c>
      <c r="B9" s="15">
        <v>18500</v>
      </c>
      <c r="C9" s="1">
        <v>12</v>
      </c>
      <c r="D9" s="8">
        <f t="shared" si="0"/>
        <v>222000</v>
      </c>
      <c r="E9" s="8">
        <f t="shared" si="1"/>
        <v>59940.000000000007</v>
      </c>
      <c r="F9" s="9">
        <f t="shared" si="2"/>
        <v>281940</v>
      </c>
      <c r="H9" s="29"/>
      <c r="I9" s="29"/>
      <c r="J9" s="29"/>
      <c r="K9" s="29"/>
      <c r="L9" s="29"/>
    </row>
    <row r="10" spans="1:12" ht="18.75" customHeight="1" x14ac:dyDescent="0.3">
      <c r="A10" s="14" t="s">
        <v>18</v>
      </c>
      <c r="B10" s="15">
        <v>22000</v>
      </c>
      <c r="C10" s="1">
        <v>45</v>
      </c>
      <c r="D10" s="8">
        <f t="shared" si="0"/>
        <v>990000</v>
      </c>
      <c r="E10" s="8">
        <f t="shared" si="1"/>
        <v>267300</v>
      </c>
      <c r="F10" s="9">
        <f t="shared" si="2"/>
        <v>1257300</v>
      </c>
      <c r="H10" s="29"/>
      <c r="I10" s="29"/>
      <c r="J10" s="29"/>
      <c r="K10" s="29"/>
      <c r="L10" s="29"/>
    </row>
    <row r="11" spans="1:12" ht="18.75" customHeight="1" x14ac:dyDescent="0.3">
      <c r="A11" s="14" t="s">
        <v>19</v>
      </c>
      <c r="B11" s="15">
        <v>15900</v>
      </c>
      <c r="C11" s="1">
        <v>20</v>
      </c>
      <c r="D11" s="8">
        <f t="shared" si="0"/>
        <v>318000</v>
      </c>
      <c r="E11" s="8">
        <f t="shared" si="1"/>
        <v>85860</v>
      </c>
      <c r="F11" s="9">
        <f t="shared" si="2"/>
        <v>403860</v>
      </c>
      <c r="H11" s="29"/>
      <c r="I11" s="29"/>
      <c r="J11" s="29"/>
      <c r="K11" s="29"/>
      <c r="L11" s="29"/>
    </row>
    <row r="12" spans="1:12" ht="18.75" customHeight="1" x14ac:dyDescent="0.3">
      <c r="A12" s="14" t="s">
        <v>20</v>
      </c>
      <c r="B12" s="15">
        <v>9500</v>
      </c>
      <c r="C12" s="1">
        <v>50</v>
      </c>
      <c r="D12" s="8">
        <f t="shared" si="0"/>
        <v>475000</v>
      </c>
      <c r="E12" s="8">
        <f t="shared" si="1"/>
        <v>128250.00000000001</v>
      </c>
      <c r="F12" s="9">
        <f t="shared" si="2"/>
        <v>603250</v>
      </c>
      <c r="H12" s="29"/>
      <c r="I12" s="29"/>
      <c r="J12" s="29"/>
      <c r="K12" s="29"/>
      <c r="L12" s="29"/>
    </row>
    <row r="13" spans="1:12" ht="18.75" customHeight="1" x14ac:dyDescent="0.3">
      <c r="A13" s="14" t="s">
        <v>21</v>
      </c>
      <c r="B13" s="15">
        <v>65000</v>
      </c>
      <c r="C13" s="1">
        <v>6</v>
      </c>
      <c r="D13" s="8">
        <f t="shared" si="0"/>
        <v>390000</v>
      </c>
      <c r="E13" s="8">
        <f t="shared" si="1"/>
        <v>105300</v>
      </c>
      <c r="F13" s="9">
        <f t="shared" si="2"/>
        <v>495300</v>
      </c>
      <c r="H13" s="29"/>
      <c r="I13" s="29"/>
      <c r="J13" s="29"/>
      <c r="K13" s="29"/>
      <c r="L13" s="29"/>
    </row>
    <row r="14" spans="1:12" ht="18.75" customHeight="1" x14ac:dyDescent="0.3">
      <c r="A14" s="14" t="s">
        <v>22</v>
      </c>
      <c r="B14" s="15">
        <v>42000</v>
      </c>
      <c r="C14" s="1">
        <v>15</v>
      </c>
      <c r="D14" s="8">
        <f t="shared" si="0"/>
        <v>630000</v>
      </c>
      <c r="E14" s="8">
        <f t="shared" si="1"/>
        <v>170100</v>
      </c>
      <c r="F14" s="9">
        <f t="shared" si="2"/>
        <v>800100</v>
      </c>
      <c r="H14" s="29"/>
      <c r="I14" s="29"/>
      <c r="J14" s="29"/>
      <c r="K14" s="29"/>
      <c r="L14" s="29"/>
    </row>
    <row r="15" spans="1:12" ht="18.75" customHeight="1" x14ac:dyDescent="0.3">
      <c r="A15" s="14" t="s">
        <v>23</v>
      </c>
      <c r="B15" s="15">
        <v>11000</v>
      </c>
      <c r="C15" s="1">
        <v>22</v>
      </c>
      <c r="D15" s="8">
        <f t="shared" si="0"/>
        <v>242000</v>
      </c>
      <c r="E15" s="8">
        <f t="shared" si="1"/>
        <v>65340.000000000007</v>
      </c>
      <c r="F15" s="9">
        <f t="shared" si="2"/>
        <v>307340</v>
      </c>
      <c r="H15" s="29"/>
      <c r="I15" s="29"/>
      <c r="J15" s="29"/>
      <c r="K15" s="29"/>
      <c r="L15" s="29"/>
    </row>
    <row r="16" spans="1:12" ht="18.75" customHeight="1" x14ac:dyDescent="0.3">
      <c r="A16" s="14" t="s">
        <v>24</v>
      </c>
      <c r="B16" s="15">
        <v>4500</v>
      </c>
      <c r="C16" s="1">
        <v>60</v>
      </c>
      <c r="D16" s="8">
        <f t="shared" si="0"/>
        <v>270000</v>
      </c>
      <c r="E16" s="8">
        <f t="shared" si="1"/>
        <v>72900</v>
      </c>
      <c r="F16" s="9">
        <f t="shared" si="2"/>
        <v>342900</v>
      </c>
      <c r="H16" s="29"/>
      <c r="I16" s="29"/>
      <c r="J16" s="29"/>
      <c r="K16" s="29"/>
      <c r="L16" s="29"/>
    </row>
    <row r="17" spans="1:12" ht="18.75" customHeight="1" x14ac:dyDescent="0.3">
      <c r="A17" s="14" t="s">
        <v>25</v>
      </c>
      <c r="B17" s="15">
        <v>3200</v>
      </c>
      <c r="C17" s="1">
        <v>100</v>
      </c>
      <c r="D17" s="8">
        <f t="shared" si="0"/>
        <v>320000</v>
      </c>
      <c r="E17" s="8">
        <f t="shared" si="1"/>
        <v>86400</v>
      </c>
      <c r="F17" s="9">
        <f t="shared" si="2"/>
        <v>406400</v>
      </c>
      <c r="H17" s="29"/>
      <c r="I17" s="29"/>
      <c r="J17" s="29"/>
      <c r="K17" s="29"/>
      <c r="L17" s="29"/>
    </row>
    <row r="18" spans="1:12" ht="19.5" customHeight="1" thickBot="1" x14ac:dyDescent="0.35">
      <c r="A18" s="16" t="s">
        <v>26</v>
      </c>
      <c r="B18" s="17">
        <v>6800</v>
      </c>
      <c r="C18" s="2">
        <v>85</v>
      </c>
      <c r="D18" s="8">
        <f t="shared" si="0"/>
        <v>578000</v>
      </c>
      <c r="E18" s="8">
        <f t="shared" si="1"/>
        <v>156060</v>
      </c>
      <c r="F18" s="9">
        <f t="shared" si="2"/>
        <v>734060</v>
      </c>
      <c r="H18" s="29"/>
      <c r="I18" s="29"/>
      <c r="J18" s="29"/>
      <c r="K18" s="29"/>
      <c r="L18" s="29"/>
    </row>
    <row r="19" spans="1:12" ht="20.25" thickTop="1" thickBot="1" x14ac:dyDescent="0.3">
      <c r="A19" s="6" t="s">
        <v>6</v>
      </c>
      <c r="B19" s="7"/>
      <c r="C19" s="7"/>
      <c r="D19" s="10">
        <f>SUM(D4:D18)</f>
        <v>9347500</v>
      </c>
      <c r="E19" s="10">
        <f>SUM(E4:E18)</f>
        <v>2523825</v>
      </c>
      <c r="F19" s="11">
        <f t="shared" si="2"/>
        <v>11871325</v>
      </c>
      <c r="H19" s="29"/>
      <c r="I19" s="29"/>
      <c r="J19" s="29"/>
      <c r="K19" s="29"/>
      <c r="L19" s="29"/>
    </row>
    <row r="20" spans="1:12" ht="16.5" thickTop="1" thickBot="1" x14ac:dyDescent="0.3">
      <c r="H20" s="29"/>
      <c r="I20" s="29"/>
      <c r="J20" s="29"/>
      <c r="K20" s="29"/>
      <c r="L20" s="29"/>
    </row>
    <row r="21" spans="1:12" ht="21" thickTop="1" thickBot="1" x14ac:dyDescent="0.3">
      <c r="A21" s="12" t="s">
        <v>7</v>
      </c>
      <c r="B21" s="20">
        <v>0.27</v>
      </c>
      <c r="H21" s="29"/>
      <c r="I21" s="29"/>
      <c r="J21" s="29"/>
      <c r="K21" s="29"/>
      <c r="L21" s="29"/>
    </row>
    <row r="22" spans="1:12" ht="16.5" thickTop="1" thickBot="1" x14ac:dyDescent="0.3">
      <c r="H22" s="29"/>
      <c r="I22" s="29"/>
      <c r="J22" s="29"/>
      <c r="K22" s="29"/>
      <c r="L22" s="29"/>
    </row>
    <row r="23" spans="1:12" ht="21" thickTop="1" thickBot="1" x14ac:dyDescent="0.3">
      <c r="A23" s="21" t="s">
        <v>9</v>
      </c>
      <c r="B23" s="22"/>
      <c r="C23" s="22"/>
      <c r="D23" s="19">
        <f>AVERAGE(C4:C18)</f>
        <v>33.466666666666669</v>
      </c>
      <c r="H23" s="29"/>
      <c r="I23" s="29"/>
      <c r="J23" s="29"/>
      <c r="K23" s="29"/>
      <c r="L23" s="29"/>
    </row>
    <row r="24" spans="1:12" ht="21" thickTop="1" thickBot="1" x14ac:dyDescent="0.3">
      <c r="A24" s="21" t="s">
        <v>10</v>
      </c>
      <c r="B24" s="22"/>
      <c r="C24" s="22"/>
      <c r="D24" s="13">
        <f>MIN(B4:B18)</f>
        <v>3200</v>
      </c>
      <c r="H24" s="29"/>
      <c r="I24" s="29"/>
      <c r="J24" s="29"/>
      <c r="K24" s="29"/>
      <c r="L24" s="29"/>
    </row>
    <row r="25" spans="1:12" ht="21" thickTop="1" thickBot="1" x14ac:dyDescent="0.3">
      <c r="A25" s="21" t="s">
        <v>11</v>
      </c>
      <c r="B25" s="22"/>
      <c r="C25" s="22"/>
      <c r="D25" s="13">
        <f>MAX(B4:B18)</f>
        <v>420000</v>
      </c>
      <c r="H25" s="29"/>
      <c r="I25" s="29"/>
      <c r="J25" s="29"/>
      <c r="K25" s="29"/>
      <c r="L25" s="29"/>
    </row>
    <row r="26" spans="1:12" ht="15.75" thickTop="1" x14ac:dyDescent="0.25"/>
  </sheetData>
  <mergeCells count="6">
    <mergeCell ref="A1:F1"/>
    <mergeCell ref="A19:C19"/>
    <mergeCell ref="A23:C23"/>
    <mergeCell ref="A24:C24"/>
    <mergeCell ref="A25:C25"/>
    <mergeCell ref="H1:L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Bokor Gyula</dc:creator>
  <cp:lastModifiedBy>Bokor Gyula</cp:lastModifiedBy>
  <dcterms:created xsi:type="dcterms:W3CDTF">2026-01-07T22:06:53Z</dcterms:created>
  <dcterms:modified xsi:type="dcterms:W3CDTF">2026-01-07T22:41:25Z</dcterms:modified>
</cp:coreProperties>
</file>